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ohama56/Financial Model Template/Financial models/"/>
    </mc:Choice>
  </mc:AlternateContent>
  <xr:revisionPtr revIDLastSave="0" documentId="8_{CD2B77B2-90C6-AE4A-A0CA-14D075A5D29A}" xr6:coauthVersionLast="47" xr6:coauthVersionMax="47" xr10:uidLastSave="{00000000-0000-0000-0000-000000000000}"/>
  <bookViews>
    <workbookView xWindow="160" yWindow="1040" windowWidth="33880" windowHeight="21040" xr2:uid="{EC0C8917-56C4-9641-AA33-126770FCFF54}"/>
  </bookViews>
  <sheets>
    <sheet name="NPV Calculation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G14" i="1" s="1"/>
  <c r="G15" i="1" l="1"/>
  <c r="G16" i="1" s="1"/>
  <c r="G17" i="1" s="1"/>
  <c r="G18" i="1" s="1"/>
  <c r="G19" i="1" s="1"/>
  <c r="G20" i="1" s="1"/>
  <c r="G21" i="1" s="1"/>
  <c r="G22" i="1" s="1"/>
  <c r="G23" i="1" s="1"/>
  <c r="G24" i="1" s="1"/>
  <c r="F14" i="1"/>
  <c r="F15" i="1" s="1"/>
  <c r="F16" i="1" s="1"/>
  <c r="F17" i="1" s="1"/>
  <c r="F18" i="1" s="1"/>
  <c r="F19" i="1" s="1"/>
  <c r="F20" i="1" s="1"/>
  <c r="F21" i="1" s="1"/>
  <c r="F22" i="1" s="1"/>
  <c r="F23" i="1" s="1"/>
  <c r="F24" i="1" s="1"/>
</calcChain>
</file>

<file path=xl/sharedStrings.xml><?xml version="1.0" encoding="utf-8"?>
<sst xmlns="http://schemas.openxmlformats.org/spreadsheetml/2006/main" count="13" uniqueCount="12">
  <si>
    <t>Discount Rate</t>
  </si>
  <si>
    <t>Year</t>
  </si>
  <si>
    <t>Cash Flow</t>
  </si>
  <si>
    <t>Present Value 
of Yearly Flow</t>
  </si>
  <si>
    <t>Cumulative 
Cash Flow</t>
  </si>
  <si>
    <t>Cumulative NPV</t>
  </si>
  <si>
    <t>--</t>
  </si>
  <si>
    <t>Net Present Value (NPV) Model – Instructions</t>
  </si>
  <si>
    <t>This workbook evaluates the net present value of an investment using projected cash flows and a selected discount rate. To use the model:</t>
  </si>
  <si>
    <t>3) Review Discounted Cash Flows: the model automatically discounts each cash flow to present value.                                                                                                                           4) Analyze Cumulative Results: cumulative cash flow and cumulative NPV are calculated across all periods.</t>
  </si>
  <si>
    <t>1) Enter the Discount Rate: input the required rate of return or cost of capital.                                                                                                                                                                                   2) Input Project Cash Flows: enter expected annual cash flows; Year 0 is usually a negative initial investment and Years 1+ are projected operating cash flows.</t>
  </si>
  <si>
    <t>5) Interpret the Results: NPV &gt; 0 creates value, NPV = 0 earns the required return, and NPV &lt; 0 falls short.                                             6) Use the Visual Chart: compare cumulative cash flow and cumulative NPV over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</si>
</sst>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%"/>
  </numFmts>
  <fonts count="10" x14ac:knownFonts="1">
    <font>
      <sz val="12"/>
      <color theme="1"/>
      <name val="Aptos Narrow"/>
      <family val="2"/>
      <scheme val="minor"/>
    </font>
    <font>
      <b/>
      <sz val="16"/>
      <color rgb="FFFFFFFF"/>
      <name val="Times New Roman"/>
      <family val="1"/>
    </font>
    <font>
      <sz val="16"/>
      <color theme="1"/>
      <name val="Times New Roman"/>
      <family val="1"/>
    </font>
    <font>
      <i/>
      <sz val="16"/>
      <color rgb="FF222222"/>
      <name val="Times New Roman"/>
      <family val="1"/>
    </font>
    <font>
      <sz val="16"/>
      <color rgb="FF222222"/>
      <name val="Times New Roman"/>
      <family val="1"/>
    </font>
    <font>
      <b/>
      <sz val="16"/>
      <color rgb="FF222222"/>
      <name val="Times New Roman"/>
      <family val="1"/>
    </font>
    <font>
      <b/>
      <sz val="16"/>
      <color rgb="FF0070C0"/>
      <name val="Times New Roman"/>
      <family val="1"/>
    </font>
    <font>
      <sz val="16"/>
      <color rgb="FF000000"/>
      <name val="Times New Roman"/>
      <family val="1"/>
    </font>
    <font>
      <sz val="16"/>
      <color rgb="FF0070C0"/>
      <name val="Times New Roman"/>
      <family val="1"/>
    </font>
    <font>
      <b/>
      <sz val="16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1D2330"/>
        <bgColor indexed="64"/>
      </patternFill>
    </fill>
    <fill>
      <patternFill patternType="solid">
        <fgColor rgb="FFF7F8FA"/>
        <bgColor indexed="64"/>
      </patternFill>
    </fill>
    <fill>
      <patternFill patternType="solid">
        <fgColor rgb="FFE2E3E5"/>
        <bgColor indexed="64"/>
      </patternFill>
    </fill>
    <fill>
      <patternFill patternType="solid">
        <fgColor rgb="FFEAF3F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rgb="FF1D2330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1D2330"/>
      </left>
      <right style="medium">
        <color theme="0"/>
      </right>
      <top style="thin">
        <color rgb="FF1D2330"/>
      </top>
      <bottom/>
      <diagonal/>
    </border>
    <border>
      <left style="medium">
        <color theme="0"/>
      </left>
      <right style="medium">
        <color theme="0"/>
      </right>
      <top style="thin">
        <color rgb="FF1D2330"/>
      </top>
      <bottom/>
      <diagonal/>
    </border>
    <border>
      <left style="medium">
        <color theme="0"/>
      </left>
      <right style="thin">
        <color rgb="FF1D2330"/>
      </right>
      <top style="thin">
        <color rgb="FF1D2330"/>
      </top>
      <bottom/>
      <diagonal/>
    </border>
    <border>
      <left style="thin">
        <color rgb="FFBFBFBF"/>
      </left>
      <right/>
      <top style="medium">
        <color theme="0"/>
      </top>
      <bottom style="medium">
        <color theme="0"/>
      </bottom>
      <diagonal/>
    </border>
    <border>
      <left style="thin">
        <color rgb="FFBFBFBF"/>
      </left>
      <right/>
      <top style="medium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theme="0"/>
      </bottom>
      <diagonal/>
    </border>
    <border>
      <left style="thin">
        <color rgb="FFBFBFBF"/>
      </left>
      <right style="thin">
        <color rgb="FFBFBFBF"/>
      </right>
      <top style="medium">
        <color theme="0"/>
      </top>
      <bottom style="medium">
        <color theme="0"/>
      </bottom>
      <diagonal/>
    </border>
    <border>
      <left style="thin">
        <color rgb="FFBFBFBF"/>
      </left>
      <right/>
      <top style="thin">
        <color rgb="FFBFBFBF"/>
      </top>
      <bottom style="medium">
        <color theme="0"/>
      </bottom>
      <diagonal/>
    </border>
    <border>
      <left style="thin">
        <color rgb="FFBFBFBF"/>
      </left>
      <right style="thin">
        <color rgb="FFBFBFBF"/>
      </right>
      <top style="medium">
        <color theme="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1D233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1" xfId="0" applyNumberFormat="1" applyFont="1" applyFill="1" applyBorder="1" applyAlignment="1">
      <alignment horizontal="left"/>
    </xf>
    <xf numFmtId="0" fontId="2" fillId="0" borderId="0" xfId="0" applyFont="1"/>
    <xf numFmtId="0" fontId="3" fillId="4" borderId="14" xfId="0" applyNumberFormat="1" applyFont="1" applyFill="1" applyBorder="1" applyAlignment="1">
      <alignment horizontal="left" wrapText="1"/>
    </xf>
    <xf numFmtId="0" fontId="4" fillId="4" borderId="0" xfId="0" applyNumberFormat="1" applyFont="1" applyFill="1" applyAlignment="1">
      <alignment horizontal="left" wrapText="1"/>
    </xf>
    <xf numFmtId="0" fontId="4" fillId="4" borderId="0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5" fillId="5" borderId="2" xfId="0" applyNumberFormat="1" applyFont="1" applyFill="1" applyBorder="1" applyAlignment="1">
      <alignment horizontal="left" vertical="center"/>
    </xf>
    <xf numFmtId="164" fontId="6" fillId="6" borderId="3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3" borderId="6" xfId="0" applyNumberFormat="1" applyFont="1" applyFill="1" applyBorder="1" applyAlignment="1">
      <alignment horizontal="center" vertical="center"/>
    </xf>
    <xf numFmtId="1" fontId="7" fillId="7" borderId="11" xfId="0" applyNumberFormat="1" applyFont="1" applyFill="1" applyBorder="1" applyAlignment="1">
      <alignment horizontal="center" vertical="center"/>
    </xf>
    <xf numFmtId="0" fontId="7" fillId="7" borderId="11" xfId="0" quotePrefix="1" applyNumberFormat="1" applyFont="1" applyFill="1" applyBorder="1" applyAlignment="1">
      <alignment horizontal="center" vertical="center"/>
    </xf>
    <xf numFmtId="1" fontId="7" fillId="7" borderId="7" xfId="0" applyNumberFormat="1" applyFont="1" applyFill="1" applyBorder="1" applyAlignment="1">
      <alignment horizontal="center" vertical="center"/>
    </xf>
    <xf numFmtId="0" fontId="7" fillId="7" borderId="7" xfId="0" applyNumberFormat="1" applyFont="1" applyFill="1" applyBorder="1" applyAlignment="1">
      <alignment horizontal="center" vertical="center"/>
    </xf>
    <xf numFmtId="1" fontId="7" fillId="7" borderId="8" xfId="0" applyNumberFormat="1" applyFont="1" applyFill="1" applyBorder="1" applyAlignment="1">
      <alignment horizontal="center" vertical="center"/>
    </xf>
    <xf numFmtId="0" fontId="7" fillId="7" borderId="8" xfId="0" applyNumberFormat="1" applyFont="1" applyFill="1" applyBorder="1" applyAlignment="1">
      <alignment horizontal="center" vertical="center"/>
    </xf>
    <xf numFmtId="6" fontId="8" fillId="6" borderId="11" xfId="0" applyNumberFormat="1" applyFont="1" applyFill="1" applyBorder="1" applyAlignment="1">
      <alignment horizontal="center" vertical="center"/>
    </xf>
    <xf numFmtId="8" fontId="7" fillId="7" borderId="11" xfId="0" applyNumberFormat="1" applyFont="1" applyFill="1" applyBorder="1" applyAlignment="1">
      <alignment horizontal="center" vertical="center"/>
    </xf>
    <xf numFmtId="6" fontId="7" fillId="7" borderId="11" xfId="0" applyNumberFormat="1" applyFont="1" applyFill="1" applyBorder="1" applyAlignment="1">
      <alignment horizontal="center" vertical="center"/>
    </xf>
    <xf numFmtId="8" fontId="7" fillId="7" borderId="9" xfId="0" applyNumberFormat="1" applyFont="1" applyFill="1" applyBorder="1" applyAlignment="1">
      <alignment horizontal="center" vertical="center"/>
    </xf>
    <xf numFmtId="6" fontId="8" fillId="6" borderId="7" xfId="0" applyNumberFormat="1" applyFont="1" applyFill="1" applyBorder="1" applyAlignment="1">
      <alignment horizontal="center" vertical="center"/>
    </xf>
    <xf numFmtId="8" fontId="7" fillId="7" borderId="7" xfId="0" applyNumberFormat="1" applyFont="1" applyFill="1" applyBorder="1" applyAlignment="1">
      <alignment horizontal="center" vertical="center"/>
    </xf>
    <xf numFmtId="6" fontId="7" fillId="7" borderId="7" xfId="0" applyNumberFormat="1" applyFont="1" applyFill="1" applyBorder="1" applyAlignment="1">
      <alignment horizontal="center" vertical="center"/>
    </xf>
    <xf numFmtId="8" fontId="7" fillId="7" borderId="10" xfId="0" applyNumberFormat="1" applyFont="1" applyFill="1" applyBorder="1" applyAlignment="1">
      <alignment horizontal="center" vertical="center"/>
    </xf>
    <xf numFmtId="8" fontId="7" fillId="7" borderId="12" xfId="0" applyNumberFormat="1" applyFont="1" applyFill="1" applyBorder="1" applyAlignment="1">
      <alignment horizontal="center" vertical="center"/>
    </xf>
    <xf numFmtId="6" fontId="8" fillId="6" borderId="8" xfId="0" applyNumberFormat="1" applyFont="1" applyFill="1" applyBorder="1" applyAlignment="1">
      <alignment horizontal="center" vertical="center"/>
    </xf>
    <xf numFmtId="8" fontId="7" fillId="7" borderId="8" xfId="0" applyNumberFormat="1" applyFont="1" applyFill="1" applyBorder="1" applyAlignment="1">
      <alignment horizontal="center" vertical="center"/>
    </xf>
    <xf numFmtId="6" fontId="7" fillId="7" borderId="8" xfId="0" applyNumberFormat="1" applyFont="1" applyFill="1" applyBorder="1" applyAlignment="1">
      <alignment horizontal="center" vertical="center"/>
    </xf>
    <xf numFmtId="8" fontId="9" fillId="2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Cumulative Cash Flow and Net Present Value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97816272965879"/>
          <c:y val="9.5832570846811113E-2"/>
          <c:w val="0.83546068241469806"/>
          <c:h val="0.72720103649698919"/>
        </c:manualLayout>
      </c:layout>
      <c:lineChart>
        <c:grouping val="standard"/>
        <c:varyColors val="0"/>
        <c:ser>
          <c:idx val="0"/>
          <c:order val="0"/>
          <c:tx>
            <c:v>Cumulative Cash Flow</c:v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'NPV Calculations'!$F$14:$F$24</c:f>
              <c:numCache>
                <c:formatCode>"$"#,##0_);[Red]\("$"#,##0\)</c:formatCode>
                <c:ptCount val="11"/>
                <c:pt idx="0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1-8243-B678-021395E08904}"/>
            </c:ext>
          </c:extLst>
        </c:ser>
        <c:ser>
          <c:idx val="1"/>
          <c:order val="1"/>
          <c:tx>
            <c:v>Cumulative NPV</c:v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'NPV Calculations'!$G$14:$G$24</c:f>
              <c:numCache>
                <c:formatCode>"$"#,##0.00_);[Red]\("$"#,##0.00\)</c:formatCode>
                <c:ptCount val="11"/>
                <c:pt idx="0">
                  <c:v>0</c:v>
                </c:pt>
                <c:pt idx="1">
                  <c:v>9090.9090909090901</c:v>
                </c:pt>
                <c:pt idx="2">
                  <c:v>17355.371900826445</c:v>
                </c:pt>
                <c:pt idx="3">
                  <c:v>24868.51990984222</c:v>
                </c:pt>
                <c:pt idx="4">
                  <c:v>31698.654463492923</c:v>
                </c:pt>
                <c:pt idx="5">
                  <c:v>37907.867694084474</c:v>
                </c:pt>
                <c:pt idx="6">
                  <c:v>43552.606994622249</c:v>
                </c:pt>
                <c:pt idx="7">
                  <c:v>48684.18817692931</c:v>
                </c:pt>
                <c:pt idx="8">
                  <c:v>53349.26197902664</c:v>
                </c:pt>
                <c:pt idx="9">
                  <c:v>57590.238162751484</c:v>
                </c:pt>
                <c:pt idx="10">
                  <c:v>61445.671057046799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1-8243-B678-021395E08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064984"/>
        <c:axId val="541065376"/>
      </c:lineChart>
      <c:catAx>
        <c:axId val="54106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PROJECT YEAR</a:t>
                </a:r>
              </a:p>
            </c:rich>
          </c:tx>
          <c:layout>
            <c:manualLayout>
              <c:xMode val="edge"/>
              <c:yMode val="edge"/>
              <c:x val="0.47309847769028873"/>
              <c:y val="0.86715233731214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065376"/>
        <c:crosses val="autoZero"/>
        <c:auto val="1"/>
        <c:lblAlgn val="ctr"/>
        <c:lblOffset val="100"/>
        <c:noMultiLvlLbl val="0"/>
      </c:catAx>
      <c:valAx>
        <c:axId val="54106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CUMULATIVE VALUE ($)</a:t>
                </a:r>
              </a:p>
            </c:rich>
          </c:tx>
          <c:layout>
            <c:manualLayout>
              <c:xMode val="edge"/>
              <c:yMode val="edge"/>
              <c:x val="2.3185931758530186E-2"/>
              <c:y val="0.315733757749819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06498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775328083989507E-2"/>
          <c:y val="0.92926501260041849"/>
          <c:w val="0.47085742782152229"/>
          <c:h val="4.309456276520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101600</xdr:rowOff>
    </xdr:from>
    <xdr:to>
      <xdr:col>19</xdr:col>
      <xdr:colOff>444500</xdr:colOff>
      <xdr:row>30</xdr:row>
      <xdr:rowOff>76201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98996C-1164-8644-8C1C-7B06EF01C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ohama56/Financial%20Model%20Template/Accounting%20Analytics%20Class/bana5000_calculating_net_present_value_tool%20copy.xlsx" TargetMode="External"/><Relationship Id="rId1" Type="http://schemas.openxmlformats.org/officeDocument/2006/relationships/externalLinkPath" Target="/Users/mohama56/Financial%20Model%20Template/Accounting%20Analytics%20Class/bana5000_calculating_net_present_value_tool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 NPV"/>
      <sheetName val="Calculate NPV"/>
    </sheetNames>
    <sheetDataSet>
      <sheetData sheetId="0"/>
      <sheetData sheetId="1">
        <row r="7">
          <cell r="F7" t="str">
            <v>Cumulative 
Cash Flow</v>
          </cell>
          <cell r="G7" t="str">
            <v>Cumulative NPV</v>
          </cell>
        </row>
        <row r="8">
          <cell r="F8">
            <v>0</v>
          </cell>
          <cell r="G8">
            <v>0</v>
          </cell>
        </row>
        <row r="9">
          <cell r="F9">
            <v>0</v>
          </cell>
          <cell r="G9">
            <v>0</v>
          </cell>
        </row>
        <row r="10">
          <cell r="F10">
            <v>0</v>
          </cell>
          <cell r="G10">
            <v>0</v>
          </cell>
        </row>
        <row r="11">
          <cell r="F11">
            <v>0</v>
          </cell>
          <cell r="G11">
            <v>0</v>
          </cell>
        </row>
        <row r="12">
          <cell r="F12">
            <v>0</v>
          </cell>
          <cell r="G12">
            <v>0</v>
          </cell>
        </row>
        <row r="13">
          <cell r="F13">
            <v>0</v>
          </cell>
          <cell r="G13">
            <v>0</v>
          </cell>
        </row>
        <row r="14">
          <cell r="F14">
            <v>0</v>
          </cell>
          <cell r="G14">
            <v>0</v>
          </cell>
        </row>
        <row r="15">
          <cell r="F15">
            <v>0</v>
          </cell>
          <cell r="G15">
            <v>0</v>
          </cell>
        </row>
        <row r="16">
          <cell r="F16">
            <v>0</v>
          </cell>
          <cell r="G16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AE260D2-14AE-B34B-AE51-7D62009B668D}">
  <we:reference id="wa200010215" version="1.0.0.0" store="en-US" storeType="OMEX"/>
  <we:alternateReferences>
    <we:reference id="wa200010215" version="1.0.0.0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B5F3-7DF6-6546-8AE4-EDDE5AB6F7AA}">
  <dimension ref="B1:G25"/>
  <sheetViews>
    <sheetView showGridLines="0" tabSelected="1" topLeftCell="A2" workbookViewId="0">
      <selection activeCell="C32" sqref="C32"/>
    </sheetView>
  </sheetViews>
  <sheetFormatPr baseColWidth="10" defaultRowHeight="20" x14ac:dyDescent="0.2"/>
  <cols>
    <col min="1" max="1" width="10.83203125" style="2"/>
    <col min="2" max="2" width="9.1640625" style="2" customWidth="1"/>
    <col min="3" max="3" width="26.33203125" style="2" customWidth="1"/>
    <col min="4" max="4" width="22" style="2" customWidth="1"/>
    <col min="5" max="5" width="28.5" style="2" customWidth="1"/>
    <col min="6" max="6" width="27" style="2" customWidth="1"/>
    <col min="7" max="7" width="28" style="2" customWidth="1"/>
    <col min="8" max="16384" width="10.83203125" style="2"/>
  </cols>
  <sheetData>
    <row r="1" spans="2:7" ht="24" customHeight="1" thickBot="1" x14ac:dyDescent="0.25">
      <c r="B1" s="1" t="s">
        <v>7</v>
      </c>
      <c r="C1" s="1"/>
      <c r="D1" s="1"/>
      <c r="E1" s="1"/>
      <c r="F1" s="1"/>
      <c r="G1" s="1"/>
    </row>
    <row r="2" spans="2:7" ht="45" customHeight="1" thickTop="1" x14ac:dyDescent="0.2">
      <c r="B2" s="3" t="s">
        <v>8</v>
      </c>
      <c r="C2" s="3"/>
      <c r="D2" s="3"/>
      <c r="E2" s="3"/>
      <c r="F2" s="3"/>
      <c r="G2" s="3"/>
    </row>
    <row r="3" spans="2:7" ht="75" customHeight="1" x14ac:dyDescent="0.2">
      <c r="B3" s="4" t="s">
        <v>10</v>
      </c>
      <c r="C3" s="4"/>
      <c r="D3" s="4"/>
      <c r="E3" s="4"/>
      <c r="F3" s="4"/>
      <c r="G3" s="4"/>
    </row>
    <row r="4" spans="2:7" ht="47" customHeight="1" x14ac:dyDescent="0.2">
      <c r="B4" s="4" t="s">
        <v>9</v>
      </c>
      <c r="C4" s="4"/>
      <c r="D4" s="4"/>
      <c r="E4" s="4"/>
      <c r="F4" s="4"/>
      <c r="G4" s="4"/>
    </row>
    <row r="5" spans="2:7" ht="39" customHeight="1" x14ac:dyDescent="0.2">
      <c r="B5" s="5" t="s">
        <v>11</v>
      </c>
      <c r="C5" s="5"/>
      <c r="D5" s="5"/>
      <c r="E5" s="5"/>
      <c r="F5" s="5"/>
      <c r="G5" s="5"/>
    </row>
    <row r="6" spans="2:7" ht="22" customHeight="1" x14ac:dyDescent="0.2"/>
    <row r="7" spans="2:7" ht="34" customHeight="1" x14ac:dyDescent="0.2"/>
    <row r="12" spans="2:7" x14ac:dyDescent="0.2">
      <c r="B12" s="6"/>
      <c r="C12" s="7" t="s">
        <v>0</v>
      </c>
      <c r="D12" s="8">
        <v>0.1</v>
      </c>
      <c r="E12" s="6"/>
      <c r="F12" s="6"/>
      <c r="G12" s="6"/>
    </row>
    <row r="13" spans="2:7" ht="42" x14ac:dyDescent="0.2">
      <c r="B13" s="9" t="s">
        <v>1</v>
      </c>
      <c r="C13" s="10" t="s">
        <v>2</v>
      </c>
      <c r="D13" s="10" t="s">
        <v>0</v>
      </c>
      <c r="E13" s="11" t="s">
        <v>3</v>
      </c>
      <c r="F13" s="11" t="s">
        <v>4</v>
      </c>
      <c r="G13" s="12" t="s">
        <v>5</v>
      </c>
    </row>
    <row r="14" spans="2:7" ht="21" thickBot="1" x14ac:dyDescent="0.25">
      <c r="B14" s="13">
        <v>0</v>
      </c>
      <c r="C14" s="19"/>
      <c r="D14" s="14" t="s">
        <v>6</v>
      </c>
      <c r="E14" s="20">
        <f>C14</f>
        <v>0</v>
      </c>
      <c r="F14" s="21">
        <f>E14</f>
        <v>0</v>
      </c>
      <c r="G14" s="22">
        <f>E14</f>
        <v>0</v>
      </c>
    </row>
    <row r="15" spans="2:7" ht="21" thickBot="1" x14ac:dyDescent="0.25">
      <c r="B15" s="15">
        <v>1</v>
      </c>
      <c r="C15" s="23">
        <v>10000</v>
      </c>
      <c r="D15" s="16" t="str">
        <f>CONCATENATE("x",1+D$12)</f>
        <v>x1.1</v>
      </c>
      <c r="E15" s="24">
        <f>C15/POWER(1+$D$12,B15)</f>
        <v>9090.9090909090901</v>
      </c>
      <c r="F15" s="25">
        <f t="shared" ref="F15:F24" si="0">F14+C15</f>
        <v>10000</v>
      </c>
      <c r="G15" s="26">
        <f t="shared" ref="G15:G24" si="1">G14+E15</f>
        <v>9090.9090909090901</v>
      </c>
    </row>
    <row r="16" spans="2:7" ht="21" thickBot="1" x14ac:dyDescent="0.25">
      <c r="B16" s="15">
        <v>2</v>
      </c>
      <c r="C16" s="23">
        <v>10000</v>
      </c>
      <c r="D16" s="16" t="str">
        <f>CONCATENATE("x",1+D$12)</f>
        <v>x1.1</v>
      </c>
      <c r="E16" s="24">
        <f>C16/POWER(1+$D$12,B16)</f>
        <v>8264.4628099173533</v>
      </c>
      <c r="F16" s="25">
        <f t="shared" si="0"/>
        <v>20000</v>
      </c>
      <c r="G16" s="26">
        <f t="shared" si="1"/>
        <v>17355.371900826445</v>
      </c>
    </row>
    <row r="17" spans="2:7" ht="21" thickBot="1" x14ac:dyDescent="0.25">
      <c r="B17" s="15">
        <v>3</v>
      </c>
      <c r="C17" s="23">
        <v>10000</v>
      </c>
      <c r="D17" s="16" t="str">
        <f>CONCATENATE("x",1+D$12)</f>
        <v>x1.1</v>
      </c>
      <c r="E17" s="24">
        <f>C17/POWER(1+$D$12,B17)</f>
        <v>7513.1480090157756</v>
      </c>
      <c r="F17" s="25">
        <f t="shared" si="0"/>
        <v>30000</v>
      </c>
      <c r="G17" s="26">
        <f t="shared" si="1"/>
        <v>24868.51990984222</v>
      </c>
    </row>
    <row r="18" spans="2:7" ht="21" thickBot="1" x14ac:dyDescent="0.25">
      <c r="B18" s="15">
        <v>4</v>
      </c>
      <c r="C18" s="23">
        <v>10000</v>
      </c>
      <c r="D18" s="16" t="str">
        <f>CONCATENATE("x",1+D$12)</f>
        <v>x1.1</v>
      </c>
      <c r="E18" s="24">
        <f>C18/POWER(1+$D$12,B18)</f>
        <v>6830.1345536507051</v>
      </c>
      <c r="F18" s="25">
        <f t="shared" si="0"/>
        <v>40000</v>
      </c>
      <c r="G18" s="26">
        <f t="shared" si="1"/>
        <v>31698.654463492923</v>
      </c>
    </row>
    <row r="19" spans="2:7" ht="21" thickBot="1" x14ac:dyDescent="0.25">
      <c r="B19" s="15">
        <v>5</v>
      </c>
      <c r="C19" s="23">
        <v>10000</v>
      </c>
      <c r="D19" s="16" t="str">
        <f>CONCATENATE("x",1+D$12)</f>
        <v>x1.1</v>
      </c>
      <c r="E19" s="24">
        <f>C19/POWER(1+$D$12,B19)</f>
        <v>6209.2132305915493</v>
      </c>
      <c r="F19" s="25">
        <f t="shared" si="0"/>
        <v>50000</v>
      </c>
      <c r="G19" s="26">
        <f t="shared" si="1"/>
        <v>37907.867694084474</v>
      </c>
    </row>
    <row r="20" spans="2:7" ht="21" thickBot="1" x14ac:dyDescent="0.25">
      <c r="B20" s="15">
        <v>6</v>
      </c>
      <c r="C20" s="23">
        <v>10000</v>
      </c>
      <c r="D20" s="16" t="str">
        <f>CONCATENATE("x",1+D$12)</f>
        <v>x1.1</v>
      </c>
      <c r="E20" s="24">
        <f>C20/POWER(1+$D$12,B20)</f>
        <v>5644.7393005377717</v>
      </c>
      <c r="F20" s="25">
        <f t="shared" si="0"/>
        <v>60000</v>
      </c>
      <c r="G20" s="26">
        <f t="shared" si="1"/>
        <v>43552.606994622249</v>
      </c>
    </row>
    <row r="21" spans="2:7" ht="21" thickBot="1" x14ac:dyDescent="0.25">
      <c r="B21" s="15">
        <v>7</v>
      </c>
      <c r="C21" s="23">
        <v>10000</v>
      </c>
      <c r="D21" s="16" t="str">
        <f>CONCATENATE("x",1+D$12)</f>
        <v>x1.1</v>
      </c>
      <c r="E21" s="24">
        <f>C21/POWER(1+$D$12,B21)</f>
        <v>5131.5811823070644</v>
      </c>
      <c r="F21" s="25">
        <f t="shared" si="0"/>
        <v>70000</v>
      </c>
      <c r="G21" s="26">
        <f t="shared" si="1"/>
        <v>48684.18817692931</v>
      </c>
    </row>
    <row r="22" spans="2:7" ht="21" thickBot="1" x14ac:dyDescent="0.25">
      <c r="B22" s="15">
        <v>8</v>
      </c>
      <c r="C22" s="23">
        <v>10000</v>
      </c>
      <c r="D22" s="16" t="str">
        <f>CONCATENATE("x",1+D$12)</f>
        <v>x1.1</v>
      </c>
      <c r="E22" s="24">
        <f>C22/POWER(1+$D$12,B22)</f>
        <v>4665.0738020973313</v>
      </c>
      <c r="F22" s="25">
        <f t="shared" si="0"/>
        <v>80000</v>
      </c>
      <c r="G22" s="26">
        <f t="shared" si="1"/>
        <v>53349.26197902664</v>
      </c>
    </row>
    <row r="23" spans="2:7" ht="21" thickBot="1" x14ac:dyDescent="0.25">
      <c r="B23" s="15">
        <v>9</v>
      </c>
      <c r="C23" s="23">
        <v>10000</v>
      </c>
      <c r="D23" s="16" t="str">
        <f>CONCATENATE("x",1+D$12)</f>
        <v>x1.1</v>
      </c>
      <c r="E23" s="24">
        <f>C23/POWER(1+$D$12,B23)</f>
        <v>4240.976183724847</v>
      </c>
      <c r="F23" s="25">
        <f t="shared" si="0"/>
        <v>90000</v>
      </c>
      <c r="G23" s="27">
        <f t="shared" si="1"/>
        <v>57590.238162751484</v>
      </c>
    </row>
    <row r="24" spans="2:7" ht="22" thickTop="1" thickBot="1" x14ac:dyDescent="0.25">
      <c r="B24" s="17">
        <v>10</v>
      </c>
      <c r="C24" s="28">
        <v>10000</v>
      </c>
      <c r="D24" s="18" t="str">
        <f>CONCATENATE("x",1+D$12)</f>
        <v>x1.1</v>
      </c>
      <c r="E24" s="29">
        <f>C24/POWER(1+$D$12,B24)</f>
        <v>3855.4328942953148</v>
      </c>
      <c r="F24" s="30">
        <f t="shared" si="0"/>
        <v>100000</v>
      </c>
      <c r="G24" s="31">
        <f t="shared" si="1"/>
        <v>61445.671057046799</v>
      </c>
    </row>
    <row r="25" spans="2:7" ht="21" thickTop="1" x14ac:dyDescent="0.2"/>
  </sheetData>
  <mergeCells count="4">
    <mergeCell ref="B2:G2"/>
    <mergeCell ref="B3:G3"/>
    <mergeCell ref="B4:G4"/>
    <mergeCell ref="B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NPV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Alamin Mohammed</dc:creator>
  <cp:lastModifiedBy>Alamin Mohammed</cp:lastModifiedBy>
  <dcterms:created xsi:type="dcterms:W3CDTF">2026-03-09T02:29:38Z</dcterms:created>
  <dcterms:modified xsi:type="dcterms:W3CDTF">2026-03-09T03:06:21Z</dcterms:modified>
</cp:coreProperties>
</file>